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7425" windowWidth="15195" windowHeight="7815" activeTab="0"/>
  </bookViews>
  <sheets>
    <sheet name="eft" sheetId="1" r:id="rId1"/>
  </sheets>
  <definedNames>
    <definedName name="_xlnm.Print_Titles" localSheetId="0">'eft'!$3:$4</definedName>
  </definedNames>
  <calcPr fullCalcOnLoad="1"/>
</workbook>
</file>

<file path=xl/sharedStrings.xml><?xml version="1.0" encoding="utf-8"?>
<sst xmlns="http://schemas.openxmlformats.org/spreadsheetml/2006/main" count="322" uniqueCount="215">
  <si>
    <t>Description</t>
  </si>
  <si>
    <t>TMA Code</t>
  </si>
  <si>
    <t>Unit</t>
  </si>
  <si>
    <t>Uncollected Overdraft Surcharge</t>
  </si>
  <si>
    <t>00-0013</t>
  </si>
  <si>
    <t>Occurrence</t>
  </si>
  <si>
    <t>Overdraft Interest Fees</t>
  </si>
  <si>
    <t>00-0211</t>
  </si>
  <si>
    <t>Charge for Overdraft</t>
  </si>
  <si>
    <t>00-0212</t>
  </si>
  <si>
    <t>FDIC</t>
  </si>
  <si>
    <t>00-0230</t>
  </si>
  <si>
    <t>Variable/Pass Through</t>
  </si>
  <si>
    <t>Earnings Credit Adjustment</t>
  </si>
  <si>
    <t>00-0241</t>
  </si>
  <si>
    <t>DDA Maintenance</t>
  </si>
  <si>
    <t>01-0000</t>
  </si>
  <si>
    <t>Account</t>
  </si>
  <si>
    <t>Debits Posted</t>
  </si>
  <si>
    <t>01-0100</t>
  </si>
  <si>
    <t>Item</t>
  </si>
  <si>
    <t>Credits Posted</t>
  </si>
  <si>
    <t>01-0101</t>
  </si>
  <si>
    <t>DDA Statement Internet</t>
  </si>
  <si>
    <t>01-0337</t>
  </si>
  <si>
    <t>Monthly</t>
  </si>
  <si>
    <t>Account Analysis Automated Internet</t>
  </si>
  <si>
    <t>01-0407</t>
  </si>
  <si>
    <t>Account Analysis 822 Internet</t>
  </si>
  <si>
    <t>01-0447</t>
  </si>
  <si>
    <t>Audit Confirmation</t>
  </si>
  <si>
    <t>01-0630</t>
  </si>
  <si>
    <t>Daily</t>
  </si>
  <si>
    <t>ACH Maintenance</t>
  </si>
  <si>
    <t>25-0000</t>
  </si>
  <si>
    <t>ACH Debit Originated</t>
  </si>
  <si>
    <t>25-0100</t>
  </si>
  <si>
    <t>ACH Credits Originated</t>
  </si>
  <si>
    <t>25-0101</t>
  </si>
  <si>
    <t>ACH Addenda Originated</t>
  </si>
  <si>
    <t>25-0120</t>
  </si>
  <si>
    <t>ACH Debit Prenotes Originated</t>
  </si>
  <si>
    <t>25-0130</t>
  </si>
  <si>
    <t>ACH Account Block</t>
  </si>
  <si>
    <t>25-1052</t>
  </si>
  <si>
    <t>ACH Account Filters</t>
  </si>
  <si>
    <t>25-1056</t>
  </si>
  <si>
    <t>ACH Debits Received</t>
  </si>
  <si>
    <t>25-0200</t>
  </si>
  <si>
    <t>ACH Credits Received</t>
  </si>
  <si>
    <t>25-0201</t>
  </si>
  <si>
    <t>ACH Addenda Received</t>
  </si>
  <si>
    <t>25-0220</t>
  </si>
  <si>
    <t>ACH Return Item Debit</t>
  </si>
  <si>
    <t>25-0300</t>
  </si>
  <si>
    <t>ACH Return Item Credit</t>
  </si>
  <si>
    <t>25-0301</t>
  </si>
  <si>
    <t>ACH Redeposit</t>
  </si>
  <si>
    <t>25-0310</t>
  </si>
  <si>
    <t>ACH Return Item Dishonored</t>
  </si>
  <si>
    <t>25-0311</t>
  </si>
  <si>
    <t>ACH Return Item Unauthorized</t>
  </si>
  <si>
    <t>25-0312</t>
  </si>
  <si>
    <t>ACH Return Item Notification</t>
  </si>
  <si>
    <t>25-0400</t>
  </si>
  <si>
    <t>ACH Except Processing-Item Modification</t>
  </si>
  <si>
    <t>25-0610</t>
  </si>
  <si>
    <t>ACH Except Processing-Batch Modification</t>
  </si>
  <si>
    <t>25-0611</t>
  </si>
  <si>
    <t>Batch</t>
  </si>
  <si>
    <t>ACH Except Processing-File Modification</t>
  </si>
  <si>
    <t>25-0612</t>
  </si>
  <si>
    <t>File</t>
  </si>
  <si>
    <t>ACH Except Processing-Item Deletion</t>
  </si>
  <si>
    <t>25-0620</t>
  </si>
  <si>
    <t>ACH Except Processing-Batch Deletion</t>
  </si>
  <si>
    <t>25-0621</t>
  </si>
  <si>
    <t>ACH Except Processing-File Deletion</t>
  </si>
  <si>
    <t>25-0622</t>
  </si>
  <si>
    <t>ACH Except Processing-Item Reject</t>
  </si>
  <si>
    <t>25-0630</t>
  </si>
  <si>
    <t>ACH Except Processing-Batch Reject</t>
  </si>
  <si>
    <t>25-0631</t>
  </si>
  <si>
    <t>ACH Except Processing-File Reject</t>
  </si>
  <si>
    <t>25-0632</t>
  </si>
  <si>
    <t>ACH Except Processing-Item Reversal</t>
  </si>
  <si>
    <t>25-0640</t>
  </si>
  <si>
    <t>ACH Except Processing-Batch Reversal</t>
  </si>
  <si>
    <t>25-0641</t>
  </si>
  <si>
    <t>ACH Except Processing-File Reversal</t>
  </si>
  <si>
    <t>25-0642</t>
  </si>
  <si>
    <t>Special ACH Services-Notification of Change-Auto</t>
  </si>
  <si>
    <t>25-1070</t>
  </si>
  <si>
    <t>30-0200</t>
  </si>
  <si>
    <t>EDI Receiving Translation</t>
  </si>
  <si>
    <t>30-0210</t>
  </si>
  <si>
    <t>Wire Transfer-Out Rep Terminal</t>
  </si>
  <si>
    <t>35-0100</t>
  </si>
  <si>
    <t>Wire Transfer-Out Non-Rep. Terminal</t>
  </si>
  <si>
    <t>35-0104</t>
  </si>
  <si>
    <t>Outgoing Book Transfer</t>
  </si>
  <si>
    <t>35-0123</t>
  </si>
  <si>
    <t>Wire Transfer Out-Rep Telephonic</t>
  </si>
  <si>
    <t>35-0200</t>
  </si>
  <si>
    <t>Wire Transfer Out-Non-Rep. Telephonic</t>
  </si>
  <si>
    <t>35-0202</t>
  </si>
  <si>
    <t>Wire Transfer-In</t>
  </si>
  <si>
    <t>35-0300</t>
  </si>
  <si>
    <t>Incoming Book Transfer</t>
  </si>
  <si>
    <t>35-0320</t>
  </si>
  <si>
    <t>Funds Transfer System Maintenance</t>
  </si>
  <si>
    <t>35-0000</t>
  </si>
  <si>
    <t>Internet Previous Day Maintenance</t>
  </si>
  <si>
    <t>40-0050</t>
  </si>
  <si>
    <t>Internet Current Day Maintenance</t>
  </si>
  <si>
    <t>40-0053</t>
  </si>
  <si>
    <t>Internet Previous Day Summary</t>
  </si>
  <si>
    <t>40-0270</t>
  </si>
  <si>
    <t>Internet Previous Day Detail</t>
  </si>
  <si>
    <t>40-0271</t>
  </si>
  <si>
    <t>Internet Current Day Summary</t>
  </si>
  <si>
    <t>40-0273</t>
  </si>
  <si>
    <t>Internet Current Day Detail</t>
  </si>
  <si>
    <t>40-0274</t>
  </si>
  <si>
    <t>Internet History</t>
  </si>
  <si>
    <t>40-0341</t>
  </si>
  <si>
    <t>Automatic Investment Maintenance</t>
  </si>
  <si>
    <t>45-0020</t>
  </si>
  <si>
    <t>Miscellaneous</t>
  </si>
  <si>
    <t>99-0000</t>
  </si>
  <si>
    <t>Pre-Approved</t>
  </si>
  <si>
    <t>Item Cost</t>
  </si>
  <si>
    <t>ACH Premium Cycle Surcharge</t>
  </si>
  <si>
    <t>ACH Settlement Credit</t>
  </si>
  <si>
    <t>ACH Settlement Debit</t>
  </si>
  <si>
    <t>ACH Network Fee Credit</t>
  </si>
  <si>
    <t>ACH Network Fee Debit</t>
  </si>
  <si>
    <t>ACH Return Transmission</t>
  </si>
  <si>
    <t>Data Input-Voice</t>
  </si>
  <si>
    <t>Data Input/Output Voice</t>
  </si>
  <si>
    <t>Cancellation-Voice</t>
  </si>
  <si>
    <t>Inquiry Voice</t>
  </si>
  <si>
    <t>Data Input ARU</t>
  </si>
  <si>
    <t>Minute</t>
  </si>
  <si>
    <t>Location Storage</t>
  </si>
  <si>
    <t>Location Add</t>
  </si>
  <si>
    <t>Location Change</t>
  </si>
  <si>
    <t>Location Delete</t>
  </si>
  <si>
    <t>PC Deposit</t>
  </si>
  <si>
    <t>ARU Abandoned</t>
  </si>
  <si>
    <t>ARU Rollover</t>
  </si>
  <si>
    <t>ACH Debit</t>
  </si>
  <si>
    <t>Monthly Pass Through</t>
  </si>
  <si>
    <t>Debit Authorization Exception</t>
  </si>
  <si>
    <t>Debit Authorization Return</t>
  </si>
  <si>
    <t>25-0140</t>
  </si>
  <si>
    <t>25-1050</t>
  </si>
  <si>
    <t>25-0402</t>
  </si>
  <si>
    <t>30-0300</t>
  </si>
  <si>
    <t>26-0610</t>
  </si>
  <si>
    <t>Volume</t>
  </si>
  <si>
    <t>Average Monthly</t>
  </si>
  <si>
    <t>EDI Origination Transmission-Direct</t>
  </si>
  <si>
    <t>30-0100</t>
  </si>
  <si>
    <t>EDI Origination Translation-ANSI</t>
  </si>
  <si>
    <t>30-0110</t>
  </si>
  <si>
    <t>Proposed</t>
  </si>
  <si>
    <t>Total Average Monthly Cost</t>
  </si>
  <si>
    <t>EDI Data Transfer Origination</t>
  </si>
  <si>
    <t>INITIATION OF DEBITS BY TAXPAYERS</t>
  </si>
  <si>
    <t>Tax Payer Debit Initiator Vendor</t>
  </si>
  <si>
    <t>25-1053</t>
  </si>
  <si>
    <t xml:space="preserve">EDI Special Programming </t>
  </si>
  <si>
    <t>Total Proposed</t>
  </si>
  <si>
    <t>Per Item Cost</t>
  </si>
  <si>
    <t>ACH Return Item Debit/Credit</t>
  </si>
  <si>
    <t>25-0302</t>
  </si>
  <si>
    <t>ACH Received Debit/Credit</t>
  </si>
  <si>
    <t>25-0202</t>
  </si>
  <si>
    <t>ACH Originated Debit/Credit</t>
  </si>
  <si>
    <t>25-0102</t>
  </si>
  <si>
    <t>Information History-Data Storage</t>
  </si>
  <si>
    <t>40-0800</t>
  </si>
  <si>
    <t>Automatic Investment Report</t>
  </si>
  <si>
    <t>45-0403</t>
  </si>
  <si>
    <t>EDI Maintanance-Origination</t>
  </si>
  <si>
    <t>30-0000</t>
  </si>
  <si>
    <t>EDI in Network Translation Receipts</t>
  </si>
  <si>
    <t>30-0222</t>
  </si>
  <si>
    <t>Development Cost</t>
  </si>
  <si>
    <t>99-9999</t>
  </si>
  <si>
    <t>One Time-Pre Approved</t>
  </si>
  <si>
    <t>ACH-Investigation</t>
  </si>
  <si>
    <t>25-1010</t>
  </si>
  <si>
    <t>ACH Input Automated Transmission</t>
  </si>
  <si>
    <t>25-0501</t>
  </si>
  <si>
    <t>Per Company ID</t>
  </si>
  <si>
    <t>EDI Receiving Transmission-Direct Addenda</t>
  </si>
  <si>
    <t>Fund Transfer Advice-Automated</t>
  </si>
  <si>
    <t>35-0400</t>
  </si>
  <si>
    <t>SSAE-16</t>
  </si>
  <si>
    <t>Pre-Approved/Pass Through</t>
  </si>
  <si>
    <t>99-2000</t>
  </si>
  <si>
    <t>EDI Receiving Transmission-ACH Transaction</t>
  </si>
  <si>
    <t>EDI Origination Transmission-ACH Transaction</t>
  </si>
  <si>
    <t>EDI Origination Transmission-ACH Confirmation</t>
  </si>
  <si>
    <t>EDI Receiving Transmission-NACHA Formated</t>
  </si>
  <si>
    <t>Special ACH Services-Review for Notification of Change</t>
  </si>
  <si>
    <t>ADDITIONAL FEES</t>
  </si>
  <si>
    <t>See Below</t>
  </si>
  <si>
    <t xml:space="preserve">The estimates of numeric data, such as volume activity history, contained in this RFP are based </t>
  </si>
  <si>
    <t xml:space="preserve">on historical information or projections and may change as a result of future technological </t>
  </si>
  <si>
    <t xml:space="preserve">advancements, related statutory or administrative changes, agency initiatives, consumer </t>
  </si>
  <si>
    <t xml:space="preserve">behavior, and/or other factors.  </t>
  </si>
  <si>
    <t>Proposed Cost Structure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</si>
</sst>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_);[Red]\(&quot;$&quot;#,##0.0000\)"/>
    <numFmt numFmtId="165" formatCode="&quot;$&quot;#,##0.00"/>
    <numFmt numFmtId="166" formatCode="&quot;$&quot;#,##0.000"/>
    <numFmt numFmtId="167" formatCode="&quot;$&quot;#,##0.0000"/>
    <numFmt numFmtId="168" formatCode="&quot;$&quot;#,##0.0_);[Red]\(&quot;$&quot;#,##0.0\)"/>
    <numFmt numFmtId="169" formatCode="&quot;$&quot;#,##0.000_);[Red]\(&quot;$&quot;#,##0.000\)"/>
    <numFmt numFmtId="170" formatCode="_(* #,##0.000_);_(* \(#,##0.000\);_(* &quot;-&quot;??_);_(@_)"/>
    <numFmt numFmtId="171" formatCode="_(* #,##0.0000_);_(* \(#,##0.0000\);_(* &quot;-&quot;??_);_(@_)"/>
    <numFmt numFmtId="172" formatCode="_(* #,##0.0_);_(* \(#,##0.0\);_(* &quot;-&quot;??_);_(@_)"/>
    <numFmt numFmtId="173" formatCode="_(* #,##0_);_(* \(#,##0\);_(* &quot;-&quot;??_);_(@_)"/>
    <numFmt numFmtId="174" formatCode="_(* #,##0.00000_);_(* \(#,##0.00000\);_(* &quot;-&quot;??_);_(@_)"/>
    <numFmt numFmtId="175" formatCode="0.0000_);[Red]\(0.0000\)"/>
    <numFmt numFmtId="176" formatCode="0.00000_);[Red]\(0.00000\)"/>
    <numFmt numFmtId="177" formatCode="0.00000"/>
    <numFmt numFmtId="178" formatCode="0.0000"/>
    <numFmt numFmtId="179" formatCode="&quot;$&quot;#,##0.0000_);\(&quot;$&quot;#,##0.0000\)"/>
    <numFmt numFmtId="180" formatCode="&quot;$&quot;#,##0.00000_);[Red]\(&quot;$&quot;#,##0.00000\)"/>
    <numFmt numFmtId="181" formatCode="0.000%"/>
    <numFmt numFmtId="182" formatCode="_(* #,##0.000_);_(* \(#,##0.000\);_(* &quot;-&quot;???_);_(@_)"/>
    <numFmt numFmtId="183" formatCode="0.000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u val="single"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2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8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4" fontId="21" fillId="0" borderId="0" xfId="0" applyNumberFormat="1" applyFont="1" applyFill="1" applyBorder="1" applyAlignment="1">
      <alignment horizontal="center"/>
    </xf>
    <xf numFmtId="49" fontId="21" fillId="0" borderId="0" xfId="0" applyNumberFormat="1" applyFont="1" applyFill="1" applyBorder="1" applyAlignment="1">
      <alignment horizontal="center"/>
    </xf>
    <xf numFmtId="0" fontId="22" fillId="0" borderId="0" xfId="0" applyFont="1" applyFill="1" applyAlignment="1">
      <alignment/>
    </xf>
    <xf numFmtId="4" fontId="22" fillId="0" borderId="0" xfId="0" applyNumberFormat="1" applyFont="1" applyFill="1" applyAlignment="1">
      <alignment/>
    </xf>
    <xf numFmtId="49" fontId="22" fillId="0" borderId="0" xfId="0" applyNumberFormat="1" applyFont="1" applyFill="1" applyAlignment="1">
      <alignment/>
    </xf>
    <xf numFmtId="0" fontId="22" fillId="0" borderId="0" xfId="0" applyFont="1" applyFill="1" applyAlignment="1">
      <alignment horizontal="center"/>
    </xf>
    <xf numFmtId="4" fontId="23" fillId="0" borderId="0" xfId="0" applyNumberFormat="1" applyFont="1" applyFill="1" applyAlignment="1">
      <alignment horizontal="center"/>
    </xf>
    <xf numFmtId="4" fontId="22" fillId="0" borderId="0" xfId="0" applyNumberFormat="1" applyFont="1" applyFill="1" applyAlignment="1">
      <alignment horizontal="center"/>
    </xf>
    <xf numFmtId="49" fontId="22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8" fontId="21" fillId="0" borderId="0" xfId="0" applyNumberFormat="1" applyFont="1" applyFill="1" applyAlignment="1">
      <alignment horizontal="center"/>
    </xf>
    <xf numFmtId="0" fontId="25" fillId="0" borderId="0" xfId="0" applyFont="1" applyFill="1" applyAlignment="1">
      <alignment/>
    </xf>
    <xf numFmtId="3" fontId="23" fillId="0" borderId="0" xfId="0" applyNumberFormat="1" applyFont="1" applyFill="1" applyAlignment="1">
      <alignment horizontal="center"/>
    </xf>
    <xf numFmtId="3" fontId="21" fillId="0" borderId="0" xfId="0" applyNumberFormat="1" applyFont="1" applyFill="1" applyBorder="1" applyAlignment="1">
      <alignment horizontal="center"/>
    </xf>
    <xf numFmtId="3" fontId="22" fillId="0" borderId="0" xfId="0" applyNumberFormat="1" applyFont="1" applyFill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3" fontId="28" fillId="0" borderId="0" xfId="57" applyNumberFormat="1" applyAlignment="1">
      <alignment horizontal="center"/>
      <protection/>
    </xf>
    <xf numFmtId="8" fontId="23" fillId="0" borderId="0" xfId="0" applyNumberFormat="1" applyFont="1" applyFill="1" applyAlignment="1">
      <alignment horizontal="center"/>
    </xf>
    <xf numFmtId="8" fontId="22" fillId="0" borderId="0" xfId="0" applyNumberFormat="1" applyFont="1" applyFill="1" applyAlignment="1">
      <alignment horizontal="center"/>
    </xf>
    <xf numFmtId="8" fontId="25" fillId="0" borderId="0" xfId="0" applyNumberFormat="1" applyFont="1" applyFill="1" applyAlignment="1">
      <alignment horizontal="center"/>
    </xf>
    <xf numFmtId="0" fontId="29" fillId="0" borderId="0" xfId="0" applyFont="1" applyAlignment="1">
      <alignment/>
    </xf>
    <xf numFmtId="0" fontId="26" fillId="0" borderId="0" xfId="0" applyFont="1" applyFill="1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9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1" sqref="A1:J1"/>
    </sheetView>
  </sheetViews>
  <sheetFormatPr defaultColWidth="9.140625" defaultRowHeight="12.75"/>
  <cols>
    <col min="1" max="1" width="47.8515625" style="3" bestFit="1" customWidth="1"/>
    <col min="2" max="2" width="2.7109375" style="3" customWidth="1"/>
    <col min="3" max="3" width="11.7109375" style="5" bestFit="1" customWidth="1"/>
    <col min="4" max="4" width="2.7109375" style="3" customWidth="1"/>
    <col min="5" max="5" width="19.8515625" style="6" customWidth="1"/>
    <col min="6" max="6" width="2.7109375" style="3" customWidth="1"/>
    <col min="7" max="7" width="17.7109375" style="15" bestFit="1" customWidth="1"/>
    <col min="8" max="8" width="10.421875" style="20" bestFit="1" customWidth="1"/>
    <col min="9" max="9" width="15.421875" style="20" bestFit="1" customWidth="1"/>
    <col min="10" max="16384" width="9.140625" style="3" customWidth="1"/>
  </cols>
  <sheetData>
    <row r="1" spans="1:10" ht="15">
      <c r="A1" s="23" t="s">
        <v>214</v>
      </c>
      <c r="B1" s="24"/>
      <c r="C1" s="24"/>
      <c r="D1" s="24"/>
      <c r="E1" s="24"/>
      <c r="F1" s="24"/>
      <c r="G1" s="24"/>
      <c r="H1" s="24"/>
      <c r="I1" s="24"/>
      <c r="J1" s="24"/>
    </row>
    <row r="3" spans="7:9" ht="15">
      <c r="G3" s="13" t="s">
        <v>161</v>
      </c>
      <c r="H3" s="19" t="s">
        <v>166</v>
      </c>
      <c r="I3" s="19" t="s">
        <v>173</v>
      </c>
    </row>
    <row r="4" spans="1:9" s="6" customFormat="1" ht="15">
      <c r="A4" s="1" t="s">
        <v>0</v>
      </c>
      <c r="B4" s="1"/>
      <c r="C4" s="2" t="s">
        <v>1</v>
      </c>
      <c r="D4" s="1"/>
      <c r="E4" s="1" t="s">
        <v>2</v>
      </c>
      <c r="F4" s="1"/>
      <c r="G4" s="14" t="s">
        <v>160</v>
      </c>
      <c r="H4" s="11" t="s">
        <v>131</v>
      </c>
      <c r="I4" s="11" t="s">
        <v>174</v>
      </c>
    </row>
    <row r="5" spans="1:9" ht="15">
      <c r="A5" s="4" t="s">
        <v>3</v>
      </c>
      <c r="B5" s="4"/>
      <c r="C5" s="5" t="s">
        <v>4</v>
      </c>
      <c r="E5" s="6" t="s">
        <v>5</v>
      </c>
      <c r="F5" s="7"/>
      <c r="G5" s="17"/>
      <c r="I5" s="20">
        <f>+H5*G5</f>
        <v>0</v>
      </c>
    </row>
    <row r="6" spans="1:9" ht="15">
      <c r="A6" s="4" t="s">
        <v>6</v>
      </c>
      <c r="B6" s="4"/>
      <c r="C6" s="5" t="s">
        <v>7</v>
      </c>
      <c r="E6" s="6" t="s">
        <v>5</v>
      </c>
      <c r="F6" s="7"/>
      <c r="G6" s="17"/>
      <c r="I6" s="20">
        <f aca="true" t="shared" si="0" ref="I6:I69">+H6*G6</f>
        <v>0</v>
      </c>
    </row>
    <row r="7" spans="1:9" ht="15">
      <c r="A7" s="4" t="s">
        <v>8</v>
      </c>
      <c r="B7" s="4"/>
      <c r="C7" s="5" t="s">
        <v>9</v>
      </c>
      <c r="D7" s="4"/>
      <c r="E7" s="8" t="s">
        <v>5</v>
      </c>
      <c r="F7" s="7"/>
      <c r="G7" s="17"/>
      <c r="I7" s="20">
        <f t="shared" si="0"/>
        <v>0</v>
      </c>
    </row>
    <row r="8" spans="1:9" ht="15">
      <c r="A8" s="4" t="s">
        <v>10</v>
      </c>
      <c r="B8" s="4"/>
      <c r="C8" s="5" t="s">
        <v>11</v>
      </c>
      <c r="D8" s="4"/>
      <c r="E8" s="8" t="s">
        <v>12</v>
      </c>
      <c r="F8" s="7"/>
      <c r="G8" s="17"/>
      <c r="I8" s="20">
        <f t="shared" si="0"/>
        <v>0</v>
      </c>
    </row>
    <row r="9" spans="1:9" ht="15">
      <c r="A9" s="4" t="s">
        <v>13</v>
      </c>
      <c r="B9" s="4"/>
      <c r="C9" s="5" t="s">
        <v>14</v>
      </c>
      <c r="D9" s="4"/>
      <c r="E9" s="8" t="s">
        <v>12</v>
      </c>
      <c r="F9" s="7"/>
      <c r="G9" s="17"/>
      <c r="I9" s="20">
        <f t="shared" si="0"/>
        <v>0</v>
      </c>
    </row>
    <row r="10" spans="1:9" ht="15">
      <c r="A10" s="4" t="s">
        <v>15</v>
      </c>
      <c r="B10" s="4"/>
      <c r="C10" s="5" t="s">
        <v>16</v>
      </c>
      <c r="D10" s="4"/>
      <c r="E10" s="8" t="s">
        <v>17</v>
      </c>
      <c r="F10" s="4"/>
      <c r="G10" s="17">
        <v>1</v>
      </c>
      <c r="I10" s="20">
        <f t="shared" si="0"/>
        <v>0</v>
      </c>
    </row>
    <row r="11" spans="1:9" ht="15">
      <c r="A11" s="4" t="s">
        <v>18</v>
      </c>
      <c r="B11" s="4"/>
      <c r="C11" s="5" t="s">
        <v>19</v>
      </c>
      <c r="D11" s="4"/>
      <c r="E11" s="8" t="s">
        <v>20</v>
      </c>
      <c r="F11" s="4"/>
      <c r="G11" s="17">
        <v>74</v>
      </c>
      <c r="I11" s="20">
        <f t="shared" si="0"/>
        <v>0</v>
      </c>
    </row>
    <row r="12" spans="1:9" ht="15">
      <c r="A12" s="3" t="s">
        <v>134</v>
      </c>
      <c r="C12" s="5" t="s">
        <v>19</v>
      </c>
      <c r="E12" s="6" t="s">
        <v>69</v>
      </c>
      <c r="G12" s="17"/>
      <c r="I12" s="20">
        <f t="shared" si="0"/>
        <v>0</v>
      </c>
    </row>
    <row r="13" spans="1:9" ht="15">
      <c r="A13" s="4" t="s">
        <v>21</v>
      </c>
      <c r="B13" s="4"/>
      <c r="C13" s="5" t="s">
        <v>22</v>
      </c>
      <c r="D13" s="4"/>
      <c r="E13" s="8" t="s">
        <v>20</v>
      </c>
      <c r="F13" s="4"/>
      <c r="G13" s="18">
        <v>194072.08333333334</v>
      </c>
      <c r="I13" s="20">
        <f t="shared" si="0"/>
        <v>0</v>
      </c>
    </row>
    <row r="14" spans="1:9" ht="15">
      <c r="A14" s="3" t="s">
        <v>133</v>
      </c>
      <c r="C14" s="5" t="s">
        <v>22</v>
      </c>
      <c r="E14" s="6" t="s">
        <v>69</v>
      </c>
      <c r="G14" s="17"/>
      <c r="I14" s="20">
        <f t="shared" si="0"/>
        <v>0</v>
      </c>
    </row>
    <row r="15" spans="1:9" ht="15">
      <c r="A15" s="4" t="s">
        <v>23</v>
      </c>
      <c r="C15" s="5" t="s">
        <v>24</v>
      </c>
      <c r="E15" s="8" t="s">
        <v>25</v>
      </c>
      <c r="F15" s="4"/>
      <c r="G15" s="17">
        <v>1</v>
      </c>
      <c r="I15" s="20">
        <f t="shared" si="0"/>
        <v>0</v>
      </c>
    </row>
    <row r="16" spans="1:9" ht="15">
      <c r="A16" s="3" t="s">
        <v>26</v>
      </c>
      <c r="C16" s="5" t="s">
        <v>27</v>
      </c>
      <c r="E16" s="6" t="s">
        <v>17</v>
      </c>
      <c r="G16" s="17">
        <v>1</v>
      </c>
      <c r="I16" s="20">
        <f t="shared" si="0"/>
        <v>0</v>
      </c>
    </row>
    <row r="17" spans="1:9" ht="15">
      <c r="A17" s="4" t="s">
        <v>28</v>
      </c>
      <c r="C17" s="5" t="s">
        <v>29</v>
      </c>
      <c r="E17" s="8" t="s">
        <v>25</v>
      </c>
      <c r="G17" s="17">
        <v>1</v>
      </c>
      <c r="I17" s="20">
        <f t="shared" si="0"/>
        <v>0</v>
      </c>
    </row>
    <row r="18" spans="1:9" ht="15">
      <c r="A18" s="4" t="s">
        <v>30</v>
      </c>
      <c r="C18" s="5" t="s">
        <v>31</v>
      </c>
      <c r="E18" s="8" t="s">
        <v>20</v>
      </c>
      <c r="F18" s="4"/>
      <c r="G18" s="17"/>
      <c r="I18" s="20">
        <f t="shared" si="0"/>
        <v>0</v>
      </c>
    </row>
    <row r="19" spans="1:9" ht="15">
      <c r="A19" s="3" t="s">
        <v>33</v>
      </c>
      <c r="C19" s="5" t="s">
        <v>34</v>
      </c>
      <c r="E19" s="6" t="s">
        <v>17</v>
      </c>
      <c r="G19" s="17">
        <v>1</v>
      </c>
      <c r="I19" s="20">
        <f t="shared" si="0"/>
        <v>0</v>
      </c>
    </row>
    <row r="20" spans="1:9" ht="15">
      <c r="A20" s="3" t="s">
        <v>35</v>
      </c>
      <c r="C20" s="5" t="s">
        <v>36</v>
      </c>
      <c r="E20" s="6" t="s">
        <v>20</v>
      </c>
      <c r="G20" s="17"/>
      <c r="I20" s="20">
        <f t="shared" si="0"/>
        <v>0</v>
      </c>
    </row>
    <row r="21" spans="1:9" ht="15">
      <c r="A21" s="4" t="s">
        <v>37</v>
      </c>
      <c r="C21" s="5" t="s">
        <v>38</v>
      </c>
      <c r="E21" s="8" t="s">
        <v>20</v>
      </c>
      <c r="G21" s="17"/>
      <c r="I21" s="20">
        <f t="shared" si="0"/>
        <v>0</v>
      </c>
    </row>
    <row r="22" spans="1:9" ht="15">
      <c r="A22" s="4" t="s">
        <v>179</v>
      </c>
      <c r="C22" s="5" t="s">
        <v>180</v>
      </c>
      <c r="E22" s="8" t="s">
        <v>20</v>
      </c>
      <c r="G22" s="17">
        <v>11030</v>
      </c>
      <c r="I22" s="20">
        <f t="shared" si="0"/>
        <v>0</v>
      </c>
    </row>
    <row r="23" spans="1:9" ht="15">
      <c r="A23" s="3" t="s">
        <v>39</v>
      </c>
      <c r="C23" s="5" t="s">
        <v>40</v>
      </c>
      <c r="E23" s="6" t="s">
        <v>20</v>
      </c>
      <c r="G23" s="17">
        <v>10955</v>
      </c>
      <c r="I23" s="20">
        <f t="shared" si="0"/>
        <v>0</v>
      </c>
    </row>
    <row r="24" spans="1:9" ht="15">
      <c r="A24" s="3" t="s">
        <v>41</v>
      </c>
      <c r="C24" s="5" t="s">
        <v>42</v>
      </c>
      <c r="E24" s="6" t="s">
        <v>20</v>
      </c>
      <c r="G24" s="17"/>
      <c r="I24" s="20">
        <f t="shared" si="0"/>
        <v>0</v>
      </c>
    </row>
    <row r="25" spans="1:9" ht="15">
      <c r="A25" s="3" t="s">
        <v>135</v>
      </c>
      <c r="C25" s="5" t="s">
        <v>155</v>
      </c>
      <c r="E25" s="6" t="s">
        <v>20</v>
      </c>
      <c r="G25" s="17"/>
      <c r="I25" s="20">
        <f t="shared" si="0"/>
        <v>0</v>
      </c>
    </row>
    <row r="26" spans="1:9" ht="15">
      <c r="A26" s="3" t="s">
        <v>136</v>
      </c>
      <c r="C26" s="5" t="s">
        <v>155</v>
      </c>
      <c r="E26" s="6" t="s">
        <v>20</v>
      </c>
      <c r="G26" s="17"/>
      <c r="I26" s="20">
        <f t="shared" si="0"/>
        <v>0</v>
      </c>
    </row>
    <row r="27" spans="1:9" ht="15">
      <c r="A27" s="3" t="s">
        <v>132</v>
      </c>
      <c r="C27" s="5" t="s">
        <v>155</v>
      </c>
      <c r="E27" s="6" t="s">
        <v>20</v>
      </c>
      <c r="G27" s="17"/>
      <c r="I27" s="20">
        <f t="shared" si="0"/>
        <v>0</v>
      </c>
    </row>
    <row r="28" spans="1:9" ht="15">
      <c r="A28" s="4" t="s">
        <v>47</v>
      </c>
      <c r="C28" s="5" t="s">
        <v>48</v>
      </c>
      <c r="E28" s="8" t="s">
        <v>20</v>
      </c>
      <c r="F28" s="4"/>
      <c r="G28" s="17"/>
      <c r="I28" s="20">
        <f t="shared" si="0"/>
        <v>0</v>
      </c>
    </row>
    <row r="29" spans="1:9" ht="15">
      <c r="A29" s="4" t="s">
        <v>49</v>
      </c>
      <c r="C29" s="5" t="s">
        <v>50</v>
      </c>
      <c r="E29" s="8" t="s">
        <v>20</v>
      </c>
      <c r="G29" s="17"/>
      <c r="I29" s="20">
        <f t="shared" si="0"/>
        <v>0</v>
      </c>
    </row>
    <row r="30" spans="1:9" ht="15">
      <c r="A30" s="4" t="s">
        <v>177</v>
      </c>
      <c r="C30" s="5" t="s">
        <v>178</v>
      </c>
      <c r="E30" s="8" t="s">
        <v>20</v>
      </c>
      <c r="G30" s="17">
        <v>194546</v>
      </c>
      <c r="I30" s="20">
        <f t="shared" si="0"/>
        <v>0</v>
      </c>
    </row>
    <row r="31" spans="1:9" ht="15">
      <c r="A31" s="4" t="s">
        <v>51</v>
      </c>
      <c r="C31" s="5" t="s">
        <v>52</v>
      </c>
      <c r="E31" s="6" t="s">
        <v>20</v>
      </c>
      <c r="G31" s="17"/>
      <c r="I31" s="20">
        <f t="shared" si="0"/>
        <v>0</v>
      </c>
    </row>
    <row r="32" spans="1:9" ht="15">
      <c r="A32" s="3" t="s">
        <v>53</v>
      </c>
      <c r="C32" s="5" t="s">
        <v>54</v>
      </c>
      <c r="E32" s="6" t="s">
        <v>20</v>
      </c>
      <c r="G32" s="17"/>
      <c r="I32" s="20">
        <f t="shared" si="0"/>
        <v>0</v>
      </c>
    </row>
    <row r="33" spans="1:9" ht="15">
      <c r="A33" s="3" t="s">
        <v>55</v>
      </c>
      <c r="C33" s="5" t="s">
        <v>56</v>
      </c>
      <c r="E33" s="8" t="s">
        <v>20</v>
      </c>
      <c r="G33" s="17"/>
      <c r="I33" s="20">
        <f t="shared" si="0"/>
        <v>0</v>
      </c>
    </row>
    <row r="34" spans="1:9" ht="15">
      <c r="A34" s="3" t="s">
        <v>175</v>
      </c>
      <c r="C34" s="5" t="s">
        <v>176</v>
      </c>
      <c r="E34" s="8" t="s">
        <v>20</v>
      </c>
      <c r="G34" s="17">
        <f>1023+911+7859</f>
        <v>9793</v>
      </c>
      <c r="I34" s="20">
        <f t="shared" si="0"/>
        <v>0</v>
      </c>
    </row>
    <row r="35" spans="1:9" ht="15">
      <c r="A35" s="3" t="s">
        <v>57</v>
      </c>
      <c r="C35" s="5" t="s">
        <v>58</v>
      </c>
      <c r="E35" s="8" t="s">
        <v>20</v>
      </c>
      <c r="G35" s="17"/>
      <c r="I35" s="20">
        <f t="shared" si="0"/>
        <v>0</v>
      </c>
    </row>
    <row r="36" spans="1:9" ht="15">
      <c r="A36" s="3" t="s">
        <v>59</v>
      </c>
      <c r="C36" s="5" t="s">
        <v>60</v>
      </c>
      <c r="E36" s="8" t="s">
        <v>20</v>
      </c>
      <c r="G36" s="17"/>
      <c r="I36" s="20">
        <f t="shared" si="0"/>
        <v>0</v>
      </c>
    </row>
    <row r="37" spans="1:9" ht="15">
      <c r="A37" s="3" t="s">
        <v>61</v>
      </c>
      <c r="C37" s="5" t="s">
        <v>62</v>
      </c>
      <c r="E37" s="8" t="s">
        <v>20</v>
      </c>
      <c r="G37" s="17">
        <v>153</v>
      </c>
      <c r="I37" s="20">
        <f t="shared" si="0"/>
        <v>0</v>
      </c>
    </row>
    <row r="38" spans="1:9" ht="15">
      <c r="A38" s="3" t="s">
        <v>63</v>
      </c>
      <c r="C38" s="5" t="s">
        <v>64</v>
      </c>
      <c r="E38" s="8" t="s">
        <v>196</v>
      </c>
      <c r="G38" s="17">
        <v>2</v>
      </c>
      <c r="I38" s="20">
        <f t="shared" si="0"/>
        <v>0</v>
      </c>
    </row>
    <row r="39" spans="1:9" ht="15">
      <c r="A39" s="4" t="s">
        <v>63</v>
      </c>
      <c r="C39" s="5" t="s">
        <v>64</v>
      </c>
      <c r="E39" s="8" t="s">
        <v>20</v>
      </c>
      <c r="G39" s="17">
        <v>1106</v>
      </c>
      <c r="I39" s="20">
        <f t="shared" si="0"/>
        <v>0</v>
      </c>
    </row>
    <row r="40" spans="1:9" ht="15">
      <c r="A40" s="3" t="s">
        <v>137</v>
      </c>
      <c r="C40" s="5" t="s">
        <v>157</v>
      </c>
      <c r="E40" s="6" t="s">
        <v>20</v>
      </c>
      <c r="G40" s="17"/>
      <c r="I40" s="20">
        <f t="shared" si="0"/>
        <v>0</v>
      </c>
    </row>
    <row r="41" spans="1:9" ht="15">
      <c r="A41" s="3" t="s">
        <v>194</v>
      </c>
      <c r="C41" s="5" t="s">
        <v>195</v>
      </c>
      <c r="E41" s="6" t="s">
        <v>72</v>
      </c>
      <c r="G41" s="17">
        <v>43</v>
      </c>
      <c r="I41" s="20">
        <f t="shared" si="0"/>
        <v>0</v>
      </c>
    </row>
    <row r="42" spans="1:9" ht="15">
      <c r="A42" s="3" t="s">
        <v>65</v>
      </c>
      <c r="C42" s="5" t="s">
        <v>66</v>
      </c>
      <c r="E42" s="6" t="s">
        <v>20</v>
      </c>
      <c r="G42" s="17"/>
      <c r="I42" s="20">
        <f t="shared" si="0"/>
        <v>0</v>
      </c>
    </row>
    <row r="43" spans="1:9" ht="15">
      <c r="A43" s="3" t="s">
        <v>67</v>
      </c>
      <c r="C43" s="5" t="s">
        <v>68</v>
      </c>
      <c r="E43" s="6" t="s">
        <v>69</v>
      </c>
      <c r="G43" s="17"/>
      <c r="I43" s="20">
        <f t="shared" si="0"/>
        <v>0</v>
      </c>
    </row>
    <row r="44" spans="1:9" ht="15">
      <c r="A44" s="3" t="s">
        <v>70</v>
      </c>
      <c r="C44" s="5" t="s">
        <v>71</v>
      </c>
      <c r="E44" s="6" t="s">
        <v>72</v>
      </c>
      <c r="G44" s="17"/>
      <c r="I44" s="20">
        <f t="shared" si="0"/>
        <v>0</v>
      </c>
    </row>
    <row r="45" spans="1:9" ht="15">
      <c r="A45" s="3" t="s">
        <v>73</v>
      </c>
      <c r="C45" s="5" t="s">
        <v>74</v>
      </c>
      <c r="E45" s="6" t="s">
        <v>20</v>
      </c>
      <c r="G45" s="17"/>
      <c r="I45" s="20">
        <f t="shared" si="0"/>
        <v>0</v>
      </c>
    </row>
    <row r="46" spans="1:9" ht="15">
      <c r="A46" s="3" t="s">
        <v>75</v>
      </c>
      <c r="C46" s="5" t="s">
        <v>76</v>
      </c>
      <c r="E46" s="6" t="s">
        <v>69</v>
      </c>
      <c r="G46" s="17"/>
      <c r="I46" s="20">
        <f t="shared" si="0"/>
        <v>0</v>
      </c>
    </row>
    <row r="47" spans="1:9" ht="15">
      <c r="A47" s="3" t="s">
        <v>77</v>
      </c>
      <c r="C47" s="5" t="s">
        <v>78</v>
      </c>
      <c r="E47" s="6" t="s">
        <v>72</v>
      </c>
      <c r="G47" s="17"/>
      <c r="I47" s="20">
        <f t="shared" si="0"/>
        <v>0</v>
      </c>
    </row>
    <row r="48" spans="1:9" ht="15">
      <c r="A48" s="3" t="s">
        <v>79</v>
      </c>
      <c r="C48" s="5" t="s">
        <v>80</v>
      </c>
      <c r="E48" s="6" t="s">
        <v>20</v>
      </c>
      <c r="G48" s="17"/>
      <c r="I48" s="20">
        <f t="shared" si="0"/>
        <v>0</v>
      </c>
    </row>
    <row r="49" spans="1:9" ht="15">
      <c r="A49" s="3" t="s">
        <v>81</v>
      </c>
      <c r="C49" s="5" t="s">
        <v>82</v>
      </c>
      <c r="E49" s="6" t="s">
        <v>69</v>
      </c>
      <c r="G49" s="17"/>
      <c r="I49" s="20">
        <f t="shared" si="0"/>
        <v>0</v>
      </c>
    </row>
    <row r="50" spans="1:9" ht="15">
      <c r="A50" s="3" t="s">
        <v>83</v>
      </c>
      <c r="C50" s="5" t="s">
        <v>84</v>
      </c>
      <c r="E50" s="6" t="s">
        <v>72</v>
      </c>
      <c r="G50" s="17">
        <v>21</v>
      </c>
      <c r="I50" s="20">
        <f t="shared" si="0"/>
        <v>0</v>
      </c>
    </row>
    <row r="51" spans="1:9" ht="15">
      <c r="A51" s="3" t="s">
        <v>85</v>
      </c>
      <c r="C51" s="5" t="s">
        <v>86</v>
      </c>
      <c r="E51" s="6" t="s">
        <v>20</v>
      </c>
      <c r="G51" s="17"/>
      <c r="I51" s="20">
        <f t="shared" si="0"/>
        <v>0</v>
      </c>
    </row>
    <row r="52" spans="1:9" ht="15">
      <c r="A52" s="3" t="s">
        <v>87</v>
      </c>
      <c r="C52" s="5" t="s">
        <v>88</v>
      </c>
      <c r="E52" s="6" t="s">
        <v>69</v>
      </c>
      <c r="G52" s="17"/>
      <c r="I52" s="20">
        <f t="shared" si="0"/>
        <v>0</v>
      </c>
    </row>
    <row r="53" spans="1:9" ht="15">
      <c r="A53" s="3" t="s">
        <v>89</v>
      </c>
      <c r="C53" s="5" t="s">
        <v>90</v>
      </c>
      <c r="E53" s="6" t="s">
        <v>72</v>
      </c>
      <c r="G53" s="17"/>
      <c r="I53" s="20">
        <f t="shared" si="0"/>
        <v>0</v>
      </c>
    </row>
    <row r="54" spans="1:9" ht="15">
      <c r="A54" s="3" t="s">
        <v>192</v>
      </c>
      <c r="C54" s="5" t="s">
        <v>193</v>
      </c>
      <c r="E54" s="6" t="s">
        <v>20</v>
      </c>
      <c r="G54" s="17">
        <v>8</v>
      </c>
      <c r="I54" s="20">
        <f t="shared" si="0"/>
        <v>0</v>
      </c>
    </row>
    <row r="55" spans="1:9" ht="15">
      <c r="A55" s="3" t="s">
        <v>154</v>
      </c>
      <c r="C55" s="5" t="s">
        <v>156</v>
      </c>
      <c r="E55" s="6" t="s">
        <v>25</v>
      </c>
      <c r="G55" s="17">
        <v>1</v>
      </c>
      <c r="I55" s="20">
        <f t="shared" si="0"/>
        <v>0</v>
      </c>
    </row>
    <row r="56" spans="1:9" ht="15">
      <c r="A56" s="3" t="s">
        <v>154</v>
      </c>
      <c r="C56" s="5" t="s">
        <v>156</v>
      </c>
      <c r="E56" s="6" t="s">
        <v>20</v>
      </c>
      <c r="G56" s="17">
        <v>4</v>
      </c>
      <c r="I56" s="20">
        <f t="shared" si="0"/>
        <v>0</v>
      </c>
    </row>
    <row r="57" spans="1:9" ht="15">
      <c r="A57" s="3" t="s">
        <v>43</v>
      </c>
      <c r="C57" s="5" t="s">
        <v>44</v>
      </c>
      <c r="E57" s="6" t="s">
        <v>25</v>
      </c>
      <c r="G57" s="17">
        <v>1</v>
      </c>
      <c r="I57" s="20">
        <f t="shared" si="0"/>
        <v>0</v>
      </c>
    </row>
    <row r="58" spans="1:9" ht="15">
      <c r="A58" s="3" t="s">
        <v>153</v>
      </c>
      <c r="C58" s="5" t="s">
        <v>171</v>
      </c>
      <c r="E58" s="6" t="s">
        <v>20</v>
      </c>
      <c r="G58" s="17"/>
      <c r="I58" s="20">
        <f t="shared" si="0"/>
        <v>0</v>
      </c>
    </row>
    <row r="59" spans="1:9" ht="15">
      <c r="A59" s="3" t="s">
        <v>45</v>
      </c>
      <c r="C59" s="5" t="s">
        <v>46</v>
      </c>
      <c r="E59" s="6" t="s">
        <v>17</v>
      </c>
      <c r="G59" s="17">
        <v>1</v>
      </c>
      <c r="I59" s="20">
        <f t="shared" si="0"/>
        <v>0</v>
      </c>
    </row>
    <row r="60" spans="1:9" ht="15">
      <c r="A60" s="3" t="s">
        <v>91</v>
      </c>
      <c r="C60" s="5" t="s">
        <v>92</v>
      </c>
      <c r="E60" s="6" t="s">
        <v>20</v>
      </c>
      <c r="G60" s="17">
        <f>547+13</f>
        <v>560</v>
      </c>
      <c r="I60" s="20">
        <f t="shared" si="0"/>
        <v>0</v>
      </c>
    </row>
    <row r="61" spans="1:9" ht="15">
      <c r="A61" s="3" t="s">
        <v>207</v>
      </c>
      <c r="C61" s="5" t="s">
        <v>92</v>
      </c>
      <c r="E61" s="6" t="s">
        <v>20</v>
      </c>
      <c r="G61" s="17">
        <v>405429</v>
      </c>
      <c r="I61" s="20">
        <f t="shared" si="0"/>
        <v>0</v>
      </c>
    </row>
    <row r="62" spans="1:7" ht="15">
      <c r="A62" s="3" t="s">
        <v>170</v>
      </c>
      <c r="C62" s="5" t="s">
        <v>159</v>
      </c>
      <c r="E62" s="6" t="s">
        <v>152</v>
      </c>
      <c r="G62" s="16" t="s">
        <v>209</v>
      </c>
    </row>
    <row r="63" spans="1:9" ht="15">
      <c r="A63" s="3" t="s">
        <v>185</v>
      </c>
      <c r="C63" s="5" t="s">
        <v>186</v>
      </c>
      <c r="E63" s="6" t="s">
        <v>25</v>
      </c>
      <c r="G63" s="17">
        <v>1</v>
      </c>
      <c r="I63" s="20">
        <f t="shared" si="0"/>
        <v>0</v>
      </c>
    </row>
    <row r="64" spans="1:9" ht="15">
      <c r="A64" s="3" t="s">
        <v>162</v>
      </c>
      <c r="C64" s="5" t="s">
        <v>163</v>
      </c>
      <c r="E64" s="6" t="s">
        <v>32</v>
      </c>
      <c r="G64" s="17">
        <v>22</v>
      </c>
      <c r="I64" s="20">
        <f t="shared" si="0"/>
        <v>0</v>
      </c>
    </row>
    <row r="65" spans="1:9" ht="15">
      <c r="A65" s="3" t="s">
        <v>204</v>
      </c>
      <c r="C65" s="5" t="s">
        <v>163</v>
      </c>
      <c r="E65" s="6" t="s">
        <v>20</v>
      </c>
      <c r="G65" s="17">
        <v>394429</v>
      </c>
      <c r="I65" s="20">
        <f t="shared" si="0"/>
        <v>0</v>
      </c>
    </row>
    <row r="66" spans="1:9" ht="15">
      <c r="A66" s="3" t="s">
        <v>205</v>
      </c>
      <c r="C66" s="5" t="s">
        <v>163</v>
      </c>
      <c r="E66" s="6" t="s">
        <v>20</v>
      </c>
      <c r="G66" s="17">
        <v>394429</v>
      </c>
      <c r="I66" s="20">
        <f t="shared" si="0"/>
        <v>0</v>
      </c>
    </row>
    <row r="67" spans="1:9" ht="15">
      <c r="A67" s="3" t="s">
        <v>164</v>
      </c>
      <c r="C67" s="5" t="s">
        <v>165</v>
      </c>
      <c r="E67" s="6" t="s">
        <v>20</v>
      </c>
      <c r="G67" s="17"/>
      <c r="I67" s="20">
        <f t="shared" si="0"/>
        <v>0</v>
      </c>
    </row>
    <row r="68" spans="1:9" ht="15">
      <c r="A68" s="3" t="s">
        <v>168</v>
      </c>
      <c r="C68" s="5" t="s">
        <v>165</v>
      </c>
      <c r="E68" s="6" t="s">
        <v>20</v>
      </c>
      <c r="G68" s="17"/>
      <c r="I68" s="20">
        <f t="shared" si="0"/>
        <v>0</v>
      </c>
    </row>
    <row r="69" spans="1:9" ht="15">
      <c r="A69" s="3" t="s">
        <v>206</v>
      </c>
      <c r="C69" s="5" t="s">
        <v>93</v>
      </c>
      <c r="E69" s="6" t="s">
        <v>32</v>
      </c>
      <c r="G69" s="17">
        <v>21</v>
      </c>
      <c r="I69" s="20">
        <f t="shared" si="0"/>
        <v>0</v>
      </c>
    </row>
    <row r="70" spans="1:9" ht="15">
      <c r="A70" s="3" t="s">
        <v>203</v>
      </c>
      <c r="C70" s="5" t="s">
        <v>93</v>
      </c>
      <c r="E70" s="6" t="s">
        <v>20</v>
      </c>
      <c r="G70" s="17">
        <v>195529</v>
      </c>
      <c r="I70" s="20">
        <f aca="true" t="shared" si="1" ref="I70:I115">+H70*G70</f>
        <v>0</v>
      </c>
    </row>
    <row r="71" spans="1:9" ht="15">
      <c r="A71" s="3" t="s">
        <v>197</v>
      </c>
      <c r="C71" s="5" t="s">
        <v>93</v>
      </c>
      <c r="E71" s="6" t="s">
        <v>20</v>
      </c>
      <c r="G71" s="17">
        <v>195548</v>
      </c>
      <c r="I71" s="20">
        <f t="shared" si="1"/>
        <v>0</v>
      </c>
    </row>
    <row r="72" spans="1:9" ht="15">
      <c r="A72" s="3" t="s">
        <v>94</v>
      </c>
      <c r="C72" s="5" t="s">
        <v>95</v>
      </c>
      <c r="E72" s="6" t="s">
        <v>20</v>
      </c>
      <c r="G72" s="17"/>
      <c r="I72" s="20">
        <f t="shared" si="1"/>
        <v>0</v>
      </c>
    </row>
    <row r="73" spans="1:9" ht="15">
      <c r="A73" s="3" t="s">
        <v>172</v>
      </c>
      <c r="C73" s="5" t="s">
        <v>158</v>
      </c>
      <c r="E73" s="6" t="s">
        <v>130</v>
      </c>
      <c r="G73" s="17"/>
      <c r="I73" s="20">
        <f t="shared" si="1"/>
        <v>0</v>
      </c>
    </row>
    <row r="74" spans="1:9" ht="15">
      <c r="A74" s="3" t="s">
        <v>187</v>
      </c>
      <c r="C74" s="5" t="s">
        <v>188</v>
      </c>
      <c r="E74" s="6" t="s">
        <v>20</v>
      </c>
      <c r="G74" s="17"/>
      <c r="I74" s="20">
        <f t="shared" si="1"/>
        <v>0</v>
      </c>
    </row>
    <row r="75" spans="1:9" ht="15">
      <c r="A75" s="3" t="s">
        <v>110</v>
      </c>
      <c r="C75" s="5" t="s">
        <v>111</v>
      </c>
      <c r="E75" s="6" t="s">
        <v>25</v>
      </c>
      <c r="G75" s="17">
        <v>1</v>
      </c>
      <c r="I75" s="20">
        <f t="shared" si="1"/>
        <v>0</v>
      </c>
    </row>
    <row r="76" spans="1:9" ht="15">
      <c r="A76" s="4" t="s">
        <v>96</v>
      </c>
      <c r="C76" s="5" t="s">
        <v>97</v>
      </c>
      <c r="E76" s="8" t="s">
        <v>20</v>
      </c>
      <c r="G76" s="17"/>
      <c r="I76" s="20">
        <f t="shared" si="1"/>
        <v>0</v>
      </c>
    </row>
    <row r="77" spans="1:9" ht="15">
      <c r="A77" s="4" t="s">
        <v>98</v>
      </c>
      <c r="C77" s="5" t="s">
        <v>99</v>
      </c>
      <c r="E77" s="8" t="s">
        <v>20</v>
      </c>
      <c r="G77" s="17"/>
      <c r="I77" s="20">
        <f t="shared" si="1"/>
        <v>0</v>
      </c>
    </row>
    <row r="78" spans="1:9" ht="15">
      <c r="A78" s="3" t="s">
        <v>100</v>
      </c>
      <c r="C78" s="5" t="s">
        <v>101</v>
      </c>
      <c r="E78" s="8" t="s">
        <v>20</v>
      </c>
      <c r="G78" s="17">
        <v>21</v>
      </c>
      <c r="I78" s="20">
        <f t="shared" si="1"/>
        <v>0</v>
      </c>
    </row>
    <row r="79" spans="1:9" ht="15">
      <c r="A79" s="4" t="s">
        <v>102</v>
      </c>
      <c r="C79" s="5" t="s">
        <v>103</v>
      </c>
      <c r="E79" s="8" t="s">
        <v>20</v>
      </c>
      <c r="G79" s="17"/>
      <c r="I79" s="20">
        <f t="shared" si="1"/>
        <v>0</v>
      </c>
    </row>
    <row r="80" spans="1:9" ht="15">
      <c r="A80" s="4" t="s">
        <v>104</v>
      </c>
      <c r="C80" s="5" t="s">
        <v>105</v>
      </c>
      <c r="E80" s="8" t="s">
        <v>20</v>
      </c>
      <c r="G80" s="17"/>
      <c r="I80" s="20">
        <f t="shared" si="1"/>
        <v>0</v>
      </c>
    </row>
    <row r="81" spans="1:9" ht="15">
      <c r="A81" s="4" t="s">
        <v>106</v>
      </c>
      <c r="C81" s="5" t="s">
        <v>107</v>
      </c>
      <c r="E81" s="8" t="s">
        <v>20</v>
      </c>
      <c r="G81" s="17">
        <f>39+18</f>
        <v>57</v>
      </c>
      <c r="I81" s="20">
        <f t="shared" si="1"/>
        <v>0</v>
      </c>
    </row>
    <row r="82" spans="1:9" ht="15">
      <c r="A82" s="4" t="s">
        <v>108</v>
      </c>
      <c r="C82" s="5" t="s">
        <v>109</v>
      </c>
      <c r="E82" s="8" t="s">
        <v>20</v>
      </c>
      <c r="G82" s="17"/>
      <c r="I82" s="20">
        <f t="shared" si="1"/>
        <v>0</v>
      </c>
    </row>
    <row r="83" spans="1:9" ht="15">
      <c r="A83" s="4" t="s">
        <v>198</v>
      </c>
      <c r="C83" s="5" t="s">
        <v>199</v>
      </c>
      <c r="E83" s="8" t="s">
        <v>20</v>
      </c>
      <c r="G83" s="17"/>
      <c r="I83" s="20">
        <f t="shared" si="1"/>
        <v>0</v>
      </c>
    </row>
    <row r="84" spans="1:9" ht="15">
      <c r="A84" s="4" t="s">
        <v>112</v>
      </c>
      <c r="C84" s="5" t="s">
        <v>113</v>
      </c>
      <c r="E84" s="8" t="s">
        <v>25</v>
      </c>
      <c r="G84" s="17">
        <v>1</v>
      </c>
      <c r="I84" s="20">
        <f t="shared" si="1"/>
        <v>0</v>
      </c>
    </row>
    <row r="85" spans="1:9" ht="15">
      <c r="A85" s="3" t="s">
        <v>114</v>
      </c>
      <c r="C85" s="5" t="s">
        <v>115</v>
      </c>
      <c r="E85" s="6" t="s">
        <v>25</v>
      </c>
      <c r="G85" s="17">
        <v>1</v>
      </c>
      <c r="I85" s="20">
        <f t="shared" si="1"/>
        <v>0</v>
      </c>
    </row>
    <row r="86" spans="1:9" ht="15">
      <c r="A86" s="4" t="s">
        <v>116</v>
      </c>
      <c r="C86" s="5" t="s">
        <v>117</v>
      </c>
      <c r="E86" s="8" t="s">
        <v>17</v>
      </c>
      <c r="G86" s="17">
        <v>1</v>
      </c>
      <c r="I86" s="20">
        <f t="shared" si="1"/>
        <v>0</v>
      </c>
    </row>
    <row r="87" spans="1:9" ht="15">
      <c r="A87" s="4" t="s">
        <v>118</v>
      </c>
      <c r="C87" s="5" t="s">
        <v>119</v>
      </c>
      <c r="E87" s="8" t="s">
        <v>20</v>
      </c>
      <c r="G87" s="17">
        <v>193470</v>
      </c>
      <c r="I87" s="20">
        <f t="shared" si="1"/>
        <v>0</v>
      </c>
    </row>
    <row r="88" spans="1:9" ht="15">
      <c r="A88" s="3" t="s">
        <v>120</v>
      </c>
      <c r="C88" s="5" t="s">
        <v>121</v>
      </c>
      <c r="E88" s="8" t="s">
        <v>17</v>
      </c>
      <c r="G88" s="17">
        <v>1</v>
      </c>
      <c r="I88" s="20">
        <f t="shared" si="1"/>
        <v>0</v>
      </c>
    </row>
    <row r="89" spans="1:9" ht="15">
      <c r="A89" s="4" t="s">
        <v>122</v>
      </c>
      <c r="C89" s="5" t="s">
        <v>123</v>
      </c>
      <c r="E89" s="8" t="s">
        <v>20</v>
      </c>
      <c r="G89" s="17">
        <v>283573</v>
      </c>
      <c r="I89" s="20">
        <f t="shared" si="1"/>
        <v>0</v>
      </c>
    </row>
    <row r="90" spans="1:9" ht="15">
      <c r="A90" s="3" t="s">
        <v>124</v>
      </c>
      <c r="C90" s="5" t="s">
        <v>125</v>
      </c>
      <c r="E90" s="6" t="s">
        <v>17</v>
      </c>
      <c r="G90" s="17"/>
      <c r="I90" s="20">
        <f t="shared" si="1"/>
        <v>0</v>
      </c>
    </row>
    <row r="91" spans="1:9" ht="15">
      <c r="A91" s="3" t="s">
        <v>181</v>
      </c>
      <c r="C91" s="5" t="s">
        <v>182</v>
      </c>
      <c r="E91" s="6" t="s">
        <v>20</v>
      </c>
      <c r="G91" s="17">
        <v>193702</v>
      </c>
      <c r="I91" s="20">
        <f t="shared" si="1"/>
        <v>0</v>
      </c>
    </row>
    <row r="92" spans="1:9" ht="15">
      <c r="A92" s="3" t="s">
        <v>126</v>
      </c>
      <c r="C92" s="5" t="s">
        <v>127</v>
      </c>
      <c r="E92" s="6" t="s">
        <v>17</v>
      </c>
      <c r="G92" s="17">
        <v>1</v>
      </c>
      <c r="I92" s="20">
        <f t="shared" si="1"/>
        <v>0</v>
      </c>
    </row>
    <row r="93" spans="1:9" ht="15">
      <c r="A93" s="3" t="s">
        <v>183</v>
      </c>
      <c r="C93" s="5" t="s">
        <v>184</v>
      </c>
      <c r="E93" s="6" t="s">
        <v>32</v>
      </c>
      <c r="G93" s="17">
        <v>22</v>
      </c>
      <c r="I93" s="20">
        <f t="shared" si="1"/>
        <v>0</v>
      </c>
    </row>
    <row r="94" spans="1:9" ht="15">
      <c r="A94" s="3" t="s">
        <v>128</v>
      </c>
      <c r="B94" s="4"/>
      <c r="C94" s="9" t="s">
        <v>129</v>
      </c>
      <c r="D94" s="4"/>
      <c r="E94" s="6" t="s">
        <v>130</v>
      </c>
      <c r="F94" s="4"/>
      <c r="G94" s="17"/>
      <c r="I94" s="20">
        <f t="shared" si="1"/>
        <v>0</v>
      </c>
    </row>
    <row r="95" spans="1:9" ht="15">
      <c r="A95" s="3" t="s">
        <v>200</v>
      </c>
      <c r="B95" s="4"/>
      <c r="C95" s="9" t="s">
        <v>202</v>
      </c>
      <c r="D95" s="4"/>
      <c r="E95" s="6" t="s">
        <v>201</v>
      </c>
      <c r="F95" s="4"/>
      <c r="G95" s="17"/>
      <c r="I95" s="20">
        <f t="shared" si="1"/>
        <v>0</v>
      </c>
    </row>
    <row r="96" spans="1:9" ht="15">
      <c r="A96" s="3" t="s">
        <v>189</v>
      </c>
      <c r="B96" s="4"/>
      <c r="C96" s="9" t="s">
        <v>190</v>
      </c>
      <c r="D96" s="4"/>
      <c r="E96" s="6" t="s">
        <v>191</v>
      </c>
      <c r="F96" s="4"/>
      <c r="G96" s="17"/>
      <c r="I96" s="20">
        <f t="shared" si="1"/>
        <v>0</v>
      </c>
    </row>
    <row r="97" spans="3:7" ht="15">
      <c r="C97" s="3"/>
      <c r="E97" s="3"/>
      <c r="G97" s="6"/>
    </row>
    <row r="98" spans="2:7" ht="15">
      <c r="B98" s="4"/>
      <c r="C98" s="9"/>
      <c r="D98" s="4"/>
      <c r="F98" s="4"/>
      <c r="G98" s="17"/>
    </row>
    <row r="99" spans="2:7" ht="15">
      <c r="B99" s="4"/>
      <c r="C99" s="9"/>
      <c r="D99" s="4"/>
      <c r="F99" s="4"/>
      <c r="G99" s="17"/>
    </row>
    <row r="100" spans="1:7" ht="15">
      <c r="A100" s="10" t="s">
        <v>169</v>
      </c>
      <c r="G100" s="17"/>
    </row>
    <row r="101" spans="1:9" ht="15">
      <c r="A101" s="10"/>
      <c r="G101" s="17"/>
      <c r="I101" s="20">
        <f t="shared" si="1"/>
        <v>0</v>
      </c>
    </row>
    <row r="102" spans="1:9" ht="15">
      <c r="A102" s="3" t="s">
        <v>138</v>
      </c>
      <c r="E102" s="6" t="s">
        <v>143</v>
      </c>
      <c r="G102" s="17"/>
      <c r="I102" s="20">
        <f t="shared" si="1"/>
        <v>0</v>
      </c>
    </row>
    <row r="103" spans="1:9" ht="15">
      <c r="A103" s="3" t="s">
        <v>139</v>
      </c>
      <c r="E103" s="6" t="s">
        <v>20</v>
      </c>
      <c r="G103" s="17">
        <v>228</v>
      </c>
      <c r="I103" s="20">
        <f t="shared" si="1"/>
        <v>0</v>
      </c>
    </row>
    <row r="104" spans="1:9" ht="15">
      <c r="A104" s="3" t="s">
        <v>140</v>
      </c>
      <c r="E104" s="6" t="s">
        <v>143</v>
      </c>
      <c r="G104" s="17">
        <v>28</v>
      </c>
      <c r="I104" s="20">
        <f t="shared" si="1"/>
        <v>0</v>
      </c>
    </row>
    <row r="105" spans="1:9" ht="15">
      <c r="A105" s="3" t="s">
        <v>141</v>
      </c>
      <c r="E105" s="6" t="s">
        <v>143</v>
      </c>
      <c r="G105" s="17">
        <v>73</v>
      </c>
      <c r="I105" s="20">
        <f t="shared" si="1"/>
        <v>0</v>
      </c>
    </row>
    <row r="106" spans="1:9" ht="15">
      <c r="A106" s="3" t="s">
        <v>142</v>
      </c>
      <c r="E106" s="6" t="s">
        <v>143</v>
      </c>
      <c r="G106" s="17">
        <v>31221</v>
      </c>
      <c r="I106" s="20">
        <f t="shared" si="1"/>
        <v>0</v>
      </c>
    </row>
    <row r="107" spans="1:9" ht="15">
      <c r="A107" s="3" t="s">
        <v>142</v>
      </c>
      <c r="E107" s="6" t="s">
        <v>20</v>
      </c>
      <c r="G107" s="17"/>
      <c r="I107" s="20">
        <f t="shared" si="1"/>
        <v>0</v>
      </c>
    </row>
    <row r="108" spans="1:9" ht="15">
      <c r="A108" s="3" t="s">
        <v>144</v>
      </c>
      <c r="E108" s="6" t="s">
        <v>20</v>
      </c>
      <c r="G108" s="17">
        <v>78596</v>
      </c>
      <c r="I108" s="20">
        <f t="shared" si="1"/>
        <v>0</v>
      </c>
    </row>
    <row r="109" spans="1:9" ht="15">
      <c r="A109" s="3" t="s">
        <v>145</v>
      </c>
      <c r="E109" s="6" t="s">
        <v>20</v>
      </c>
      <c r="G109" s="17">
        <v>33</v>
      </c>
      <c r="I109" s="20">
        <f t="shared" si="1"/>
        <v>0</v>
      </c>
    </row>
    <row r="110" spans="1:9" ht="15">
      <c r="A110" s="3" t="s">
        <v>146</v>
      </c>
      <c r="E110" s="6" t="s">
        <v>20</v>
      </c>
      <c r="G110" s="17">
        <v>23</v>
      </c>
      <c r="I110" s="20">
        <f t="shared" si="1"/>
        <v>0</v>
      </c>
    </row>
    <row r="111" spans="1:9" ht="15">
      <c r="A111" s="3" t="s">
        <v>147</v>
      </c>
      <c r="E111" s="6" t="s">
        <v>20</v>
      </c>
      <c r="G111" s="17"/>
      <c r="I111" s="20">
        <f t="shared" si="1"/>
        <v>0</v>
      </c>
    </row>
    <row r="112" spans="1:9" ht="15">
      <c r="A112" s="3" t="s">
        <v>148</v>
      </c>
      <c r="E112" s="6" t="s">
        <v>20</v>
      </c>
      <c r="G112" s="17"/>
      <c r="I112" s="20">
        <f t="shared" si="1"/>
        <v>0</v>
      </c>
    </row>
    <row r="113" spans="1:9" ht="15">
      <c r="A113" s="3" t="s">
        <v>149</v>
      </c>
      <c r="E113" s="6" t="s">
        <v>143</v>
      </c>
      <c r="G113" s="17">
        <v>329</v>
      </c>
      <c r="I113" s="20">
        <f t="shared" si="1"/>
        <v>0</v>
      </c>
    </row>
    <row r="114" spans="1:9" ht="15">
      <c r="A114" s="3" t="s">
        <v>150</v>
      </c>
      <c r="E114" s="6" t="s">
        <v>143</v>
      </c>
      <c r="G114" s="17">
        <v>1555</v>
      </c>
      <c r="I114" s="20">
        <f t="shared" si="1"/>
        <v>0</v>
      </c>
    </row>
    <row r="115" spans="1:9" ht="15">
      <c r="A115" s="3" t="s">
        <v>151</v>
      </c>
      <c r="E115" s="6" t="s">
        <v>20</v>
      </c>
      <c r="G115" s="17">
        <v>11041</v>
      </c>
      <c r="I115" s="20">
        <f t="shared" si="1"/>
        <v>0</v>
      </c>
    </row>
    <row r="116" ht="15">
      <c r="G116" s="17"/>
    </row>
    <row r="117" spans="1:7" ht="15">
      <c r="A117" s="10" t="s">
        <v>208</v>
      </c>
      <c r="G117" s="17"/>
    </row>
    <row r="118" ht="15">
      <c r="G118" s="17"/>
    </row>
    <row r="119" ht="15">
      <c r="G119" s="17"/>
    </row>
    <row r="120" ht="15">
      <c r="G120" s="17"/>
    </row>
    <row r="121" ht="15">
      <c r="G121" s="17"/>
    </row>
    <row r="122" spans="1:9" ht="18.75">
      <c r="A122" s="12" t="s">
        <v>167</v>
      </c>
      <c r="G122" s="17"/>
      <c r="I122" s="21">
        <f>SUM(I5:I120)</f>
        <v>0</v>
      </c>
    </row>
    <row r="123" ht="15">
      <c r="G123" s="17"/>
    </row>
    <row r="124" ht="15">
      <c r="G124" s="17"/>
    </row>
    <row r="125" ht="15">
      <c r="G125" s="17"/>
    </row>
    <row r="126" spans="1:7" ht="15.75">
      <c r="A126" s="22" t="s">
        <v>210</v>
      </c>
      <c r="G126" s="17"/>
    </row>
    <row r="127" spans="1:7" ht="15.75">
      <c r="A127" s="22" t="s">
        <v>211</v>
      </c>
      <c r="G127" s="17"/>
    </row>
    <row r="128" spans="1:7" ht="15.75">
      <c r="A128" s="22" t="s">
        <v>212</v>
      </c>
      <c r="G128" s="17"/>
    </row>
    <row r="129" spans="1:7" ht="15.75">
      <c r="A129" s="22" t="s">
        <v>213</v>
      </c>
      <c r="G129" s="17"/>
    </row>
    <row r="130" ht="15">
      <c r="G130" s="17"/>
    </row>
    <row r="131" ht="15">
      <c r="G131" s="17"/>
    </row>
    <row r="132" ht="15">
      <c r="G132" s="17"/>
    </row>
    <row r="133" ht="15">
      <c r="G133" s="17"/>
    </row>
    <row r="134" ht="15">
      <c r="G134" s="17"/>
    </row>
    <row r="135" ht="15">
      <c r="G135" s="17"/>
    </row>
    <row r="136" ht="15">
      <c r="G136" s="17"/>
    </row>
    <row r="137" ht="15">
      <c r="G137" s="17"/>
    </row>
    <row r="138" ht="15">
      <c r="G138" s="17"/>
    </row>
    <row r="139" ht="15">
      <c r="G139" s="17"/>
    </row>
    <row r="140" ht="15">
      <c r="G140" s="17"/>
    </row>
    <row r="141" ht="15">
      <c r="G141" s="17"/>
    </row>
    <row r="142" ht="15">
      <c r="G142" s="17"/>
    </row>
    <row r="143" ht="15">
      <c r="G143" s="17"/>
    </row>
    <row r="144" ht="15">
      <c r="G144" s="17"/>
    </row>
    <row r="145" ht="15">
      <c r="G145" s="17"/>
    </row>
    <row r="146" ht="15">
      <c r="G146" s="17"/>
    </row>
    <row r="147" ht="15">
      <c r="G147" s="17"/>
    </row>
    <row r="148" ht="15">
      <c r="G148" s="17"/>
    </row>
    <row r="149" ht="15">
      <c r="G149" s="17"/>
    </row>
  </sheetData>
  <sheetProtection/>
  <mergeCells count="1">
    <mergeCell ref="A1:J1"/>
  </mergeCells>
  <printOptions/>
  <pageMargins left="0" right="0" top="0.75" bottom="0.25" header="0.5" footer="0.5"/>
  <pageSetup horizontalDpi="600" verticalDpi="600" orientation="portrait" scale="74" r:id="rId1"/>
  <headerFooter alignWithMargins="0">
    <oddHeader>&amp;C&amp;14Appendix J&amp;R&amp;P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Illinois State Treasurer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 Turner</dc:creator>
  <cp:keywords/>
  <dc:description/>
  <cp:lastModifiedBy>Underwood, Jim</cp:lastModifiedBy>
  <cp:lastPrinted>2016-11-07T15:07:53Z</cp:lastPrinted>
  <dcterms:created xsi:type="dcterms:W3CDTF">2009-02-10T22:03:33Z</dcterms:created>
  <dcterms:modified xsi:type="dcterms:W3CDTF">2016-11-10T21:24:38Z</dcterms:modified>
  <cp:category/>
  <cp:version/>
  <cp:contentType/>
  <cp:contentStatus/>
</cp:coreProperties>
</file>